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85" windowWidth="13380" windowHeight="9000" activeTab="0"/>
  </bookViews>
  <sheets>
    <sheet name="Balansas (2)" sheetId="1" r:id="rId1"/>
  </sheets>
  <definedNames>
    <definedName name="_xlnm.Print_Area" localSheetId="0">'Balansas (2)'!$A$2:$G$93</definedName>
  </definedNames>
  <calcPr fullCalcOnLoad="1"/>
</workbook>
</file>

<file path=xl/sharedStrings.xml><?xml version="1.0" encoding="utf-8"?>
<sst xmlns="http://schemas.openxmlformats.org/spreadsheetml/2006/main" count="141" uniqueCount="100">
  <si>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</si>
  <si>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</si>
  <si>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</si>
  <si>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</si>
  <si>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</si>
  <si>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</si>
  <si>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</si>
  <si>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</si>
  <si>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</si>
  <si>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</si>
  <si>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</si>
  <si>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</si>
  <si>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</si>
  <si>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</si>
  <si>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</si>
  <si>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</si>
  <si>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</si>
  <si>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</si>
  <si>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</si>
  <si>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</si>
  <si>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</si>
  <si>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</si>
  <si>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</si>
  <si>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</si>
  <si>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</si>
  <si>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</si>
  <si>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</si>
  <si>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</si>
  <si>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</si>
  <si>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</si>
  <si>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</si>
  <si>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</si>
  <si>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</si>
  <si>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</si>
  <si>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</si>
  <si>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</si>
  <si>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</si>
  <si>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</si>
  <si>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</si>
  <si>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</si>
  <si>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</si>
  <si>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</si>
  <si>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</si>
  <si>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</si>
  <si>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</si>
  <si>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</si>
  <si>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</si>
  <si>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</si>
  <si>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</si>
  <si>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</si>
  <si>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</si>
  <si>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</si>
  <si>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</si>
  <si>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</si>
  <si>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</si>
  <si>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</si>
  <si>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</si>
  <si>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</si>
  <si>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</si>
  <si>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</si>
  <si>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</si>
  <si>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</si>
  <si>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</si>
  <si>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</si>
  <si>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</si>
  <si>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</si>
  <si>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</si>
  <si>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</si>
  <si>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</si>
  <si>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</si>
  <si>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</si>
  <si>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</si>
  <si>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</si>
  <si>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</si>
  <si>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</si>
  <si>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</si>
  <si>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</si>
  <si>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</si>
  <si>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</si>
  <si>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</si>
  <si>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</si>
  <si>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</si>
  <si>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</si>
  <si>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</si>
  <si>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</si>
  <si>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</si>
  <si>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</si>
  <si>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173739274; Rokiškio r., Juodupė, Pergalės g.8A LT-42466</t>
  </si>
  <si>
    <t>Vyr.buhalterė</t>
  </si>
  <si>
    <t>Ramutė Kralikienė</t>
  </si>
  <si>
    <t xml:space="preserve">                                        PATVIRTINTA</t>
  </si>
  <si>
    <t xml:space="preserve">                                        įsakymu Nr.</t>
  </si>
  <si>
    <t xml:space="preserve">                                        Rokiškio rajono savivaldybės administracijos         </t>
  </si>
  <si>
    <t xml:space="preserve">                                       direktoriaus 20... m. ..............  d.             </t>
  </si>
  <si>
    <t>Direktorius</t>
  </si>
  <si>
    <t>Rimantas Kirstukas</t>
  </si>
  <si>
    <t>VŠĮ JUODUPĖS KOMUNALINIS ŪKIS</t>
  </si>
  <si>
    <t>(Eurais)</t>
  </si>
  <si>
    <t>PAGAL 2020 M.KOVO MĖN. 31 D. DUOMENIS</t>
  </si>
  <si>
    <t xml:space="preserve"> 2020-03-31 Nr.1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</si>
</sst>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h:mm_)"/>
    <numFmt numFmtId="183" formatCode="#,##0.00\ _L_t"/>
    <numFmt numFmtId="184" formatCode="#,##0.0\ _L_t"/>
    <numFmt numFmtId="185" formatCode="#,##0\ _L_t"/>
    <numFmt numFmtId="186" formatCode="#,##0_ ;\-#,##0\ "/>
    <numFmt numFmtId="187" formatCode="0_ ;\-0\ "/>
    <numFmt numFmtId="188" formatCode="_(* #,##0.0_);_(* \(#,##0.0\);_(* &quot;-&quot;??_);_(@_)"/>
    <numFmt numFmtId="189" formatCode="_(* #,##0_);_(* \(#,##0\);_(* &quot;-&quot;??_);_(@_)"/>
    <numFmt numFmtId="190" formatCode="_(* ###0.00_);_(* \(###0.00\);_(* &quot;-&quot;??_);_(@_)"/>
    <numFmt numFmtId="191" formatCode="_(* ###0.0_);_(* \(###0.0\);_(* &quot;-&quot;??_);_(@_)"/>
    <numFmt numFmtId="192" formatCode="_(* ###0_);_(* \(###0\);_(* &quot;-&quot;??_);_(@_)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_(* ###0_);_(* \(###0\);_(* &quot;-&quot;_);_(@_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LT"/>
      <family val="0"/>
    </font>
    <font>
      <sz val="12"/>
      <name val="Times New Roman"/>
      <family val="1"/>
    </font>
    <font>
      <b/>
      <u val="single"/>
      <sz val="11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12" fillId="0" borderId="7">
      <alignment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7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179" fontId="3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2" fontId="4" fillId="0" borderId="12" xfId="45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justify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92" fontId="4" fillId="0" borderId="13" xfId="45" applyNumberFormat="1" applyFont="1" applyBorder="1" applyAlignment="1" applyProtection="1">
      <alignment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92" fontId="4" fillId="0" borderId="13" xfId="45" applyNumberFormat="1" applyFont="1" applyBorder="1" applyAlignment="1" applyProtection="1">
      <alignment vertical="justify"/>
      <protection locked="0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92" fontId="2" fillId="0" borderId="12" xfId="45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92" fontId="2" fillId="0" borderId="12" xfId="45" applyNumberFormat="1" applyFont="1" applyFill="1" applyBorder="1" applyAlignment="1" applyProtection="1">
      <alignment/>
      <protection locked="0"/>
    </xf>
    <xf numFmtId="192" fontId="0" fillId="0" borderId="0" xfId="0" applyNumberFormat="1" applyAlignment="1">
      <alignment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12" fillId="0" borderId="0" xfId="49">
      <alignment/>
      <protection/>
    </xf>
    <xf numFmtId="0" fontId="13" fillId="0" borderId="0" xfId="49" applyFont="1">
      <alignment/>
      <protection/>
    </xf>
    <xf numFmtId="192" fontId="2" fillId="0" borderId="33" xfId="45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92" fontId="2" fillId="0" borderId="0" xfId="45" applyNumberFormat="1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/>
      <protection locked="0"/>
    </xf>
    <xf numFmtId="192" fontId="2" fillId="0" borderId="36" xfId="45" applyNumberFormat="1" applyFont="1" applyBorder="1" applyAlignment="1" applyProtection="1">
      <alignment/>
      <protection locked="0"/>
    </xf>
    <xf numFmtId="192" fontId="2" fillId="0" borderId="17" xfId="45" applyNumberFormat="1" applyFont="1" applyBorder="1" applyAlignment="1" applyProtection="1">
      <alignment/>
      <protection locked="0"/>
    </xf>
    <xf numFmtId="192" fontId="2" fillId="0" borderId="37" xfId="45" applyNumberFormat="1" applyFont="1" applyBorder="1" applyAlignment="1" applyProtection="1">
      <alignment horizontal="right"/>
      <protection locked="0"/>
    </xf>
    <xf numFmtId="192" fontId="2" fillId="0" borderId="37" xfId="45" applyNumberFormat="1" applyFont="1" applyBorder="1" applyAlignment="1" applyProtection="1">
      <alignment/>
      <protection locked="0"/>
    </xf>
    <xf numFmtId="192" fontId="2" fillId="0" borderId="37" xfId="45" applyNumberFormat="1" applyFont="1" applyBorder="1" applyAlignment="1" applyProtection="1">
      <alignment horizontal="left"/>
      <protection locked="0"/>
    </xf>
    <xf numFmtId="192" fontId="4" fillId="0" borderId="37" xfId="45" applyNumberFormat="1" applyFont="1" applyBorder="1" applyAlignment="1" applyProtection="1">
      <alignment/>
      <protection locked="0"/>
    </xf>
    <xf numFmtId="192" fontId="2" fillId="0" borderId="37" xfId="45" applyNumberFormat="1" applyFont="1" applyBorder="1" applyAlignment="1" applyProtection="1">
      <alignment horizontal="left" vertical="justify"/>
      <protection locked="0"/>
    </xf>
    <xf numFmtId="192" fontId="2" fillId="0" borderId="38" xfId="45" applyNumberFormat="1" applyFont="1" applyBorder="1" applyAlignment="1" applyProtection="1">
      <alignment/>
      <protection locked="0"/>
    </xf>
    <xf numFmtId="192" fontId="2" fillId="0" borderId="19" xfId="45" applyNumberFormat="1" applyFont="1" applyBorder="1" applyAlignment="1" applyProtection="1">
      <alignment horizontal="right"/>
      <protection locked="0"/>
    </xf>
    <xf numFmtId="192" fontId="2" fillId="0" borderId="19" xfId="45" applyNumberFormat="1" applyFont="1" applyBorder="1" applyAlignment="1" applyProtection="1">
      <alignment/>
      <protection locked="0"/>
    </xf>
    <xf numFmtId="192" fontId="2" fillId="0" borderId="19" xfId="45" applyNumberFormat="1" applyFont="1" applyBorder="1" applyAlignment="1" applyProtection="1">
      <alignment horizontal="left"/>
      <protection locked="0"/>
    </xf>
    <xf numFmtId="192" fontId="4" fillId="0" borderId="19" xfId="45" applyNumberFormat="1" applyFont="1" applyBorder="1" applyAlignment="1" applyProtection="1">
      <alignment/>
      <protection locked="0"/>
    </xf>
    <xf numFmtId="192" fontId="2" fillId="0" borderId="19" xfId="45" applyNumberFormat="1" applyFont="1" applyBorder="1" applyAlignment="1" applyProtection="1">
      <alignment horizontal="left" vertical="justify"/>
      <protection locked="0"/>
    </xf>
    <xf numFmtId="192" fontId="2" fillId="0" borderId="31" xfId="45" applyNumberFormat="1" applyFont="1" applyBorder="1" applyAlignment="1" applyProtection="1">
      <alignment/>
      <protection locked="0"/>
    </xf>
    <xf numFmtId="192" fontId="2" fillId="0" borderId="22" xfId="45" applyNumberFormat="1" applyFont="1" applyBorder="1" applyAlignment="1" applyProtection="1">
      <alignment/>
      <protection locked="0"/>
    </xf>
    <xf numFmtId="192" fontId="2" fillId="0" borderId="19" xfId="45" applyNumberFormat="1" applyFont="1" applyFill="1" applyBorder="1" applyAlignment="1" applyProtection="1">
      <alignment/>
      <protection locked="0"/>
    </xf>
    <xf numFmtId="192" fontId="4" fillId="0" borderId="39" xfId="45" applyNumberFormat="1" applyFont="1" applyBorder="1" applyAlignment="1" applyProtection="1">
      <alignment/>
      <protection locked="0"/>
    </xf>
    <xf numFmtId="192" fontId="4" fillId="0" borderId="40" xfId="45" applyNumberFormat="1" applyFont="1" applyBorder="1" applyAlignment="1" applyProtection="1">
      <alignment/>
      <protection locked="0"/>
    </xf>
    <xf numFmtId="192" fontId="4" fillId="0" borderId="41" xfId="45" applyNumberFormat="1" applyFont="1" applyBorder="1" applyAlignment="1" applyProtection="1">
      <alignment vertical="justify"/>
      <protection locked="0"/>
    </xf>
    <xf numFmtId="179" fontId="2" fillId="0" borderId="0" xfId="0" applyNumberFormat="1" applyFont="1" applyAlignment="1">
      <alignment horizontal="left"/>
    </xf>
    <xf numFmtId="179" fontId="5" fillId="0" borderId="42" xfId="0" applyNumberFormat="1" applyFont="1" applyBorder="1" applyAlignment="1" applyProtection="1">
      <alignment horizontal="center" vertical="center" wrapText="1"/>
      <protection locked="0"/>
    </xf>
    <xf numFmtId="179" fontId="11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45" xfId="0" applyFont="1" applyBorder="1" applyAlignment="1" applyProtection="1">
      <alignment horizontal="left" wrapText="1"/>
      <protection locked="0"/>
    </xf>
    <xf numFmtId="0" fontId="2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47" xfId="0" applyFont="1" applyBorder="1" applyAlignment="1" applyProtection="1">
      <alignment horizontal="left" wrapText="1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79" fontId="5" fillId="0" borderId="51" xfId="0" applyNumberFormat="1" applyFont="1" applyBorder="1" applyAlignment="1" applyProtection="1">
      <alignment horizontal="center" vertical="center" wrapText="1"/>
      <protection locked="0"/>
    </xf>
    <xf numFmtId="179" fontId="11" fillId="0" borderId="32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179" fontId="5" fillId="0" borderId="55" xfId="0" applyNumberFormat="1" applyFont="1" applyBorder="1" applyAlignment="1" applyProtection="1">
      <alignment horizontal="center" vertical="center" wrapText="1"/>
      <protection locked="0"/>
    </xf>
    <xf numFmtId="179" fontId="11" fillId="0" borderId="56" xfId="0" applyNumberFormat="1" applyFont="1" applyBorder="1" applyAlignment="1">
      <alignment horizontal="center" vertical="center" wrapText="1"/>
    </xf>
    <xf numFmtId="179" fontId="11" fillId="0" borderId="57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/>
      <protection locked="0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Kablelis 2" xfId="47"/>
    <cellStyle name="Neutralus" xfId="48"/>
    <cellStyle name="Paprastas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YL1 - Style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N61" sqref="N61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7.00390625" style="0" customWidth="1"/>
    <col min="4" max="4" width="29.7109375" style="0" customWidth="1"/>
    <col min="5" max="5" width="8.00390625" style="0" customWidth="1"/>
    <col min="6" max="6" width="13.421875" style="0" customWidth="1"/>
    <col min="7" max="7" width="13.7109375" style="0" customWidth="1"/>
    <col min="10" max="10" width="10.421875" style="0" customWidth="1"/>
  </cols>
  <sheetData>
    <row r="1" spans="1:7" ht="12.75" customHeight="1">
      <c r="A1" s="7"/>
      <c r="B1" s="7"/>
      <c r="C1" s="7"/>
      <c r="D1" s="7"/>
      <c r="E1" s="7"/>
      <c r="F1" s="8"/>
      <c r="G1" s="8"/>
    </row>
    <row r="2" spans="1:12" ht="12.75" customHeight="1">
      <c r="A2" s="7"/>
      <c r="B2" s="7"/>
      <c r="C2" s="7"/>
      <c r="D2" s="78" t="s">
        <v>90</v>
      </c>
      <c r="F2" s="77"/>
      <c r="G2" s="78"/>
      <c r="H2" s="77"/>
      <c r="I2" s="77"/>
      <c r="J2" s="77"/>
      <c r="K2" s="77"/>
      <c r="L2" s="77"/>
    </row>
    <row r="3" spans="1:12" ht="12.75" customHeight="1">
      <c r="A3" s="7"/>
      <c r="B3" s="7"/>
      <c r="C3" s="7"/>
      <c r="D3" s="78" t="s">
        <v>92</v>
      </c>
      <c r="F3" s="77"/>
      <c r="G3" s="78"/>
      <c r="H3" s="77"/>
      <c r="I3" s="77"/>
      <c r="J3" s="77"/>
      <c r="K3" s="77"/>
      <c r="L3" s="77"/>
    </row>
    <row r="4" spans="1:12" ht="12.75" customHeight="1">
      <c r="A4" s="7"/>
      <c r="B4" s="7"/>
      <c r="C4" s="7"/>
      <c r="D4" s="78" t="s">
        <v>93</v>
      </c>
      <c r="F4" s="77"/>
      <c r="G4" s="78"/>
      <c r="H4" s="77"/>
      <c r="I4" s="77"/>
      <c r="J4" s="77"/>
      <c r="K4" s="77"/>
      <c r="L4" s="77"/>
    </row>
    <row r="5" spans="1:12" ht="12.75" customHeight="1">
      <c r="A5" s="7"/>
      <c r="B5" s="7"/>
      <c r="C5" s="7"/>
      <c r="D5" s="78" t="s">
        <v>91</v>
      </c>
      <c r="F5" s="77"/>
      <c r="G5" s="78"/>
      <c r="H5" s="77"/>
      <c r="I5" s="77"/>
      <c r="J5" s="77"/>
      <c r="K5" s="77"/>
      <c r="L5" s="77"/>
    </row>
    <row r="6" spans="1:7" ht="12.75" customHeight="1">
      <c r="A6" s="7"/>
      <c r="B6" s="7"/>
      <c r="C6" s="7"/>
      <c r="D6" s="7"/>
      <c r="E6" s="7"/>
      <c r="F6" s="8"/>
      <c r="G6" s="8"/>
    </row>
    <row r="7" spans="1:7" ht="12.75" customHeight="1">
      <c r="A7" s="142" t="s">
        <v>96</v>
      </c>
      <c r="B7" s="142"/>
      <c r="C7" s="142"/>
      <c r="D7" s="142"/>
      <c r="E7" s="142"/>
      <c r="F7" s="142"/>
      <c r="G7" s="142"/>
    </row>
    <row r="8" spans="1:7" ht="12.75" customHeight="1">
      <c r="A8" s="143" t="s">
        <v>67</v>
      </c>
      <c r="B8" s="143"/>
      <c r="C8" s="143"/>
      <c r="D8" s="143"/>
      <c r="E8" s="143"/>
      <c r="F8" s="143"/>
      <c r="G8" s="143"/>
    </row>
    <row r="9" spans="1:7" ht="12.75" customHeight="1">
      <c r="A9" s="7"/>
      <c r="B9" s="7"/>
      <c r="C9" s="3"/>
      <c r="D9" s="1"/>
      <c r="E9" s="7"/>
      <c r="F9" s="2"/>
      <c r="G9" s="2"/>
    </row>
    <row r="10" spans="1:7" ht="12.75" customHeight="1">
      <c r="A10" s="144" t="s">
        <v>87</v>
      </c>
      <c r="B10" s="144"/>
      <c r="C10" s="144"/>
      <c r="D10" s="144"/>
      <c r="E10" s="144"/>
      <c r="F10" s="144"/>
      <c r="G10" s="144"/>
    </row>
    <row r="11" spans="1:7" ht="12.75" customHeight="1">
      <c r="A11" s="143" t="s">
        <v>68</v>
      </c>
      <c r="B11" s="143"/>
      <c r="C11" s="143"/>
      <c r="D11" s="143"/>
      <c r="E11" s="143"/>
      <c r="F11" s="143"/>
      <c r="G11" s="143"/>
    </row>
    <row r="12" spans="1:7" ht="12.75" customHeight="1">
      <c r="A12" s="7"/>
      <c r="B12" s="7"/>
      <c r="C12" s="7"/>
      <c r="D12" s="1"/>
      <c r="E12" s="7"/>
      <c r="F12" s="2"/>
      <c r="G12" s="2"/>
    </row>
    <row r="13" spans="1:7" ht="15.75" customHeight="1">
      <c r="A13" s="145" t="s">
        <v>36</v>
      </c>
      <c r="B13" s="146"/>
      <c r="C13" s="146"/>
      <c r="D13" s="146"/>
      <c r="E13" s="146"/>
      <c r="F13" s="146"/>
      <c r="G13" s="146"/>
    </row>
    <row r="14" spans="1:7" ht="12.75" customHeight="1">
      <c r="A14" s="7"/>
      <c r="B14" s="7"/>
      <c r="C14" s="12"/>
      <c r="D14" s="3"/>
      <c r="E14" s="10"/>
      <c r="F14" s="11"/>
      <c r="G14" s="11"/>
    </row>
    <row r="15" spans="1:7" ht="12.75" customHeight="1">
      <c r="A15" s="147" t="s">
        <v>98</v>
      </c>
      <c r="B15" s="147"/>
      <c r="C15" s="147"/>
      <c r="D15" s="147"/>
      <c r="E15" s="147"/>
      <c r="F15" s="147"/>
      <c r="G15" s="147"/>
    </row>
    <row r="16" spans="1:7" ht="16.5" customHeight="1">
      <c r="A16" s="136" t="s">
        <v>99</v>
      </c>
      <c r="B16" s="136"/>
      <c r="C16" s="136"/>
      <c r="D16" s="136"/>
      <c r="E16" s="136"/>
      <c r="F16" s="136"/>
      <c r="G16" s="136"/>
    </row>
    <row r="17" spans="1:7" ht="12.75" customHeight="1">
      <c r="A17" s="7"/>
      <c r="B17" s="7"/>
      <c r="C17" s="12"/>
      <c r="D17" s="1" t="s">
        <v>37</v>
      </c>
      <c r="E17" s="10"/>
      <c r="F17" s="11"/>
      <c r="G17" s="11"/>
    </row>
    <row r="18" spans="1:7" ht="12.75" customHeight="1">
      <c r="A18" s="35"/>
      <c r="B18" s="36"/>
      <c r="C18" s="37"/>
      <c r="D18" s="6"/>
      <c r="E18" s="137"/>
      <c r="F18" s="137"/>
      <c r="G18" s="137"/>
    </row>
    <row r="19" spans="1:7" s="31" customFormat="1" ht="12.75" customHeight="1" thickBot="1">
      <c r="A19" s="20"/>
      <c r="B19" s="30"/>
      <c r="C19" s="20"/>
      <c r="D19" s="20"/>
      <c r="E19" s="138" t="s">
        <v>97</v>
      </c>
      <c r="F19" s="138"/>
      <c r="G19" s="138"/>
    </row>
    <row r="20" spans="1:7" ht="12.75">
      <c r="A20" s="4"/>
      <c r="B20" s="126" t="s">
        <v>0</v>
      </c>
      <c r="C20" s="127"/>
      <c r="D20" s="128"/>
      <c r="E20" s="132" t="s">
        <v>86</v>
      </c>
      <c r="F20" s="139" t="s">
        <v>52</v>
      </c>
      <c r="G20" s="109" t="s">
        <v>53</v>
      </c>
    </row>
    <row r="21" spans="1:7" ht="27.75" customHeight="1" thickBot="1">
      <c r="A21" s="14"/>
      <c r="B21" s="129"/>
      <c r="C21" s="130"/>
      <c r="D21" s="131"/>
      <c r="E21" s="133"/>
      <c r="F21" s="140"/>
      <c r="G21" s="141"/>
    </row>
    <row r="22" spans="1:10" ht="15.75">
      <c r="A22" s="49" t="s">
        <v>1</v>
      </c>
      <c r="B22" s="50" t="s">
        <v>69</v>
      </c>
      <c r="C22" s="15"/>
      <c r="D22" s="15"/>
      <c r="E22" s="25"/>
      <c r="F22" s="105">
        <f>SUM(F23+F27+F35)</f>
        <v>1366635</v>
      </c>
      <c r="G22" s="106">
        <f>SUM(G23+G27+G35)</f>
        <v>1388975</v>
      </c>
      <c r="J22" s="74"/>
    </row>
    <row r="23" spans="1:10" ht="12.75" customHeight="1">
      <c r="A23" s="32" t="s">
        <v>2</v>
      </c>
      <c r="B23" s="33" t="s">
        <v>38</v>
      </c>
      <c r="C23" s="16"/>
      <c r="D23" s="16"/>
      <c r="E23" s="26"/>
      <c r="F23" s="91">
        <f>SUM(F24:F26)</f>
        <v>2</v>
      </c>
      <c r="G23" s="97">
        <f>SUM(G24:G26)</f>
        <v>2</v>
      </c>
      <c r="J23" s="74"/>
    </row>
    <row r="24" spans="1:10" ht="12.75" customHeight="1">
      <c r="A24" s="32" t="s">
        <v>45</v>
      </c>
      <c r="B24" s="5" t="s">
        <v>3</v>
      </c>
      <c r="C24" s="16"/>
      <c r="D24" s="16"/>
      <c r="E24" s="26"/>
      <c r="F24" s="92">
        <v>0</v>
      </c>
      <c r="G24" s="98">
        <v>0</v>
      </c>
      <c r="J24" s="74"/>
    </row>
    <row r="25" spans="1:10" ht="12.75" customHeight="1">
      <c r="A25" s="32" t="s">
        <v>46</v>
      </c>
      <c r="B25" s="5" t="s">
        <v>4</v>
      </c>
      <c r="C25" s="16"/>
      <c r="D25" s="16"/>
      <c r="E25" s="26"/>
      <c r="F25" s="92">
        <v>2</v>
      </c>
      <c r="G25" s="98">
        <v>2</v>
      </c>
      <c r="J25" s="74"/>
    </row>
    <row r="26" spans="1:10" ht="12.75" customHeight="1">
      <c r="A26" s="32" t="s">
        <v>47</v>
      </c>
      <c r="B26" s="118" t="s">
        <v>5</v>
      </c>
      <c r="C26" s="119"/>
      <c r="D26" s="16"/>
      <c r="E26" s="26"/>
      <c r="F26" s="92"/>
      <c r="G26" s="98"/>
      <c r="J26" s="74"/>
    </row>
    <row r="27" spans="1:10" ht="12.75" customHeight="1">
      <c r="A27" s="32" t="s">
        <v>6</v>
      </c>
      <c r="B27" s="33" t="s">
        <v>39</v>
      </c>
      <c r="C27" s="16"/>
      <c r="D27" s="16"/>
      <c r="E27" s="26"/>
      <c r="F27" s="92">
        <f>SUM(F28:F34)</f>
        <v>1366633</v>
      </c>
      <c r="G27" s="98">
        <f>SUM(G28:G34)</f>
        <v>1388973</v>
      </c>
      <c r="J27" s="74"/>
    </row>
    <row r="28" spans="1:10" ht="12.75" customHeight="1">
      <c r="A28" s="32" t="s">
        <v>45</v>
      </c>
      <c r="B28" s="5" t="s">
        <v>7</v>
      </c>
      <c r="C28" s="16"/>
      <c r="D28" s="16"/>
      <c r="E28" s="26"/>
      <c r="F28" s="92"/>
      <c r="G28" s="98"/>
      <c r="J28" s="74"/>
    </row>
    <row r="29" spans="1:10" ht="12.75" customHeight="1">
      <c r="A29" s="32" t="s">
        <v>46</v>
      </c>
      <c r="B29" s="5" t="s">
        <v>8</v>
      </c>
      <c r="C29" s="16"/>
      <c r="D29" s="16"/>
      <c r="E29" s="26"/>
      <c r="F29" s="92">
        <v>1102174</v>
      </c>
      <c r="G29" s="98">
        <v>1110394</v>
      </c>
      <c r="J29" s="74"/>
    </row>
    <row r="30" spans="1:15" ht="12.75" customHeight="1">
      <c r="A30" s="32" t="s">
        <v>47</v>
      </c>
      <c r="B30" s="5" t="s">
        <v>9</v>
      </c>
      <c r="C30" s="16"/>
      <c r="D30" s="16"/>
      <c r="E30" s="26"/>
      <c r="F30" s="92"/>
      <c r="G30" s="98"/>
      <c r="J30" s="74"/>
      <c r="K30" s="80"/>
      <c r="L30" s="81"/>
      <c r="M30" s="81"/>
      <c r="N30" s="82"/>
      <c r="O30" s="83"/>
    </row>
    <row r="31" spans="1:10" ht="12.75" customHeight="1">
      <c r="A31" s="32" t="s">
        <v>48</v>
      </c>
      <c r="B31" s="5" t="s">
        <v>10</v>
      </c>
      <c r="C31" s="16"/>
      <c r="D31" s="16"/>
      <c r="E31" s="26"/>
      <c r="F31" s="92">
        <v>4226</v>
      </c>
      <c r="G31" s="98">
        <v>4366</v>
      </c>
      <c r="J31" s="74"/>
    </row>
    <row r="32" spans="1:10" ht="12.75" customHeight="1">
      <c r="A32" s="32" t="s">
        <v>49</v>
      </c>
      <c r="B32" s="5" t="s">
        <v>11</v>
      </c>
      <c r="C32" s="16"/>
      <c r="D32" s="16"/>
      <c r="E32" s="26"/>
      <c r="F32" s="92">
        <v>258799</v>
      </c>
      <c r="G32" s="98">
        <v>272520</v>
      </c>
      <c r="J32" s="74"/>
    </row>
    <row r="33" spans="1:10" ht="12.75" customHeight="1">
      <c r="A33" s="32" t="s">
        <v>50</v>
      </c>
      <c r="B33" s="5" t="s">
        <v>12</v>
      </c>
      <c r="C33" s="16"/>
      <c r="D33" s="16"/>
      <c r="E33" s="26"/>
      <c r="F33" s="92"/>
      <c r="G33" s="98"/>
      <c r="J33" s="74"/>
    </row>
    <row r="34" spans="1:10" ht="12.75" customHeight="1">
      <c r="A34" s="32" t="s">
        <v>51</v>
      </c>
      <c r="B34" s="5" t="s">
        <v>13</v>
      </c>
      <c r="C34" s="16"/>
      <c r="D34" s="16"/>
      <c r="E34" s="26"/>
      <c r="F34" s="93">
        <v>1434</v>
      </c>
      <c r="G34" s="99">
        <v>1693</v>
      </c>
      <c r="J34" s="74"/>
    </row>
    <row r="35" spans="1:10" ht="12.75" customHeight="1">
      <c r="A35" s="32" t="s">
        <v>14</v>
      </c>
      <c r="B35" s="33" t="s">
        <v>40</v>
      </c>
      <c r="C35" s="16"/>
      <c r="D35" s="16"/>
      <c r="E35" s="26"/>
      <c r="F35" s="92">
        <f>SUM(F36:F37)</f>
        <v>0</v>
      </c>
      <c r="G35" s="98">
        <f>SUM(G36:G37)</f>
        <v>0</v>
      </c>
      <c r="J35" s="74"/>
    </row>
    <row r="36" spans="1:10" ht="12.75" customHeight="1">
      <c r="A36" s="32" t="s">
        <v>45</v>
      </c>
      <c r="B36" s="5" t="s">
        <v>15</v>
      </c>
      <c r="C36" s="16"/>
      <c r="D36" s="16"/>
      <c r="E36" s="26"/>
      <c r="F36" s="92"/>
      <c r="G36" s="98"/>
      <c r="J36" s="74"/>
    </row>
    <row r="37" spans="1:10" ht="12.75" customHeight="1">
      <c r="A37" s="32" t="s">
        <v>46</v>
      </c>
      <c r="B37" s="5" t="s">
        <v>16</v>
      </c>
      <c r="C37" s="16"/>
      <c r="D37" s="16"/>
      <c r="E37" s="26"/>
      <c r="F37" s="92"/>
      <c r="G37" s="98"/>
      <c r="J37" s="74"/>
    </row>
    <row r="38" spans="1:10" ht="12.75" customHeight="1">
      <c r="A38" s="51" t="s">
        <v>17</v>
      </c>
      <c r="B38" s="52" t="s">
        <v>70</v>
      </c>
      <c r="C38" s="17"/>
      <c r="D38" s="17"/>
      <c r="E38" s="26"/>
      <c r="F38" s="94">
        <f>SUM(F39+F43+F46+F50)</f>
        <v>422709</v>
      </c>
      <c r="G38" s="100">
        <f>SUM(G39+G43+G46+G50)</f>
        <v>333831</v>
      </c>
      <c r="J38" s="74"/>
    </row>
    <row r="39" spans="1:10" s="28" customFormat="1" ht="25.5" customHeight="1">
      <c r="A39" s="48" t="s">
        <v>2</v>
      </c>
      <c r="B39" s="120" t="s">
        <v>41</v>
      </c>
      <c r="C39" s="121"/>
      <c r="D39" s="122"/>
      <c r="E39" s="26"/>
      <c r="F39" s="95">
        <f>SUM(F40+F41+F42)</f>
        <v>11586</v>
      </c>
      <c r="G39" s="101">
        <f>SUM(G40+G41+G42)</f>
        <v>14792</v>
      </c>
      <c r="J39" s="74"/>
    </row>
    <row r="40" spans="1:10" ht="12.75" customHeight="1">
      <c r="A40" s="32" t="s">
        <v>45</v>
      </c>
      <c r="B40" s="5" t="s">
        <v>18</v>
      </c>
      <c r="C40" s="16"/>
      <c r="D40" s="16"/>
      <c r="E40" s="26"/>
      <c r="F40" s="91">
        <v>11586</v>
      </c>
      <c r="G40" s="97">
        <v>14792</v>
      </c>
      <c r="J40" s="74"/>
    </row>
    <row r="41" spans="1:10" ht="13.5" customHeight="1">
      <c r="A41" s="32" t="s">
        <v>46</v>
      </c>
      <c r="B41" s="5" t="s">
        <v>19</v>
      </c>
      <c r="C41" s="16"/>
      <c r="D41" s="16"/>
      <c r="E41" s="26"/>
      <c r="F41" s="92">
        <v>0</v>
      </c>
      <c r="G41" s="98">
        <v>0</v>
      </c>
      <c r="J41" s="74"/>
    </row>
    <row r="42" spans="1:10" ht="12.75" customHeight="1">
      <c r="A42" s="32" t="s">
        <v>47</v>
      </c>
      <c r="B42" s="5" t="s">
        <v>20</v>
      </c>
      <c r="C42" s="16"/>
      <c r="D42" s="16"/>
      <c r="E42" s="26"/>
      <c r="F42" s="92"/>
      <c r="G42" s="98"/>
      <c r="J42" s="74"/>
    </row>
    <row r="43" spans="1:10" ht="12.75" customHeight="1">
      <c r="A43" s="32" t="s">
        <v>6</v>
      </c>
      <c r="B43" s="33" t="s">
        <v>42</v>
      </c>
      <c r="C43" s="16"/>
      <c r="D43" s="16"/>
      <c r="E43" s="26"/>
      <c r="F43" s="91">
        <f>SUM(F44:F45)</f>
        <v>383742</v>
      </c>
      <c r="G43" s="97">
        <f>SUM(G44:G45)</f>
        <v>273117</v>
      </c>
      <c r="J43" s="74"/>
    </row>
    <row r="44" spans="1:10" ht="12.75" customHeight="1">
      <c r="A44" s="32" t="s">
        <v>45</v>
      </c>
      <c r="B44" s="5" t="s">
        <v>21</v>
      </c>
      <c r="C44" s="16"/>
      <c r="D44" s="16"/>
      <c r="E44" s="26"/>
      <c r="F44" s="91">
        <v>224224</v>
      </c>
      <c r="G44" s="97">
        <v>223188</v>
      </c>
      <c r="J44" s="74"/>
    </row>
    <row r="45" spans="1:10" ht="12.75" customHeight="1">
      <c r="A45" s="32" t="s">
        <v>46</v>
      </c>
      <c r="B45" s="5" t="s">
        <v>22</v>
      </c>
      <c r="C45" s="16"/>
      <c r="D45" s="16"/>
      <c r="E45" s="26"/>
      <c r="F45" s="91">
        <v>159518</v>
      </c>
      <c r="G45" s="97">
        <v>49929</v>
      </c>
      <c r="J45" s="74"/>
    </row>
    <row r="46" spans="1:10" ht="12.75" customHeight="1">
      <c r="A46" s="32" t="s">
        <v>14</v>
      </c>
      <c r="B46" s="33" t="s">
        <v>43</v>
      </c>
      <c r="C46" s="18"/>
      <c r="D46" s="18"/>
      <c r="E46" s="26"/>
      <c r="F46" s="92">
        <f>SUM(F47:F49)</f>
        <v>0</v>
      </c>
      <c r="G46" s="98">
        <f>SUM(G47:G49)</f>
        <v>0</v>
      </c>
      <c r="J46" s="74"/>
    </row>
    <row r="47" spans="1:10" ht="12.75">
      <c r="A47" s="32" t="s">
        <v>45</v>
      </c>
      <c r="B47" s="5" t="s">
        <v>24</v>
      </c>
      <c r="C47" s="16"/>
      <c r="D47" s="16"/>
      <c r="E47" s="26"/>
      <c r="F47" s="92"/>
      <c r="G47" s="98"/>
      <c r="J47" s="74"/>
    </row>
    <row r="48" spans="1:10" ht="12.75" customHeight="1">
      <c r="A48" s="32" t="s">
        <v>46</v>
      </c>
      <c r="B48" s="5" t="s">
        <v>25</v>
      </c>
      <c r="C48" s="16"/>
      <c r="D48" s="16"/>
      <c r="E48" s="26"/>
      <c r="F48" s="92"/>
      <c r="G48" s="98"/>
      <c r="J48" s="74"/>
    </row>
    <row r="49" spans="1:10" ht="12.75" customHeight="1">
      <c r="A49" s="32" t="s">
        <v>47</v>
      </c>
      <c r="B49" s="5" t="s">
        <v>23</v>
      </c>
      <c r="C49" s="16"/>
      <c r="D49" s="16"/>
      <c r="E49" s="26"/>
      <c r="F49" s="92"/>
      <c r="G49" s="98"/>
      <c r="J49" s="74"/>
    </row>
    <row r="50" spans="1:10" ht="12.75" customHeight="1" thickBot="1">
      <c r="A50" s="32" t="s">
        <v>26</v>
      </c>
      <c r="B50" s="33" t="s">
        <v>44</v>
      </c>
      <c r="C50" s="18"/>
      <c r="D50" s="18"/>
      <c r="E50" s="60"/>
      <c r="F50" s="96">
        <v>27381</v>
      </c>
      <c r="G50" s="102">
        <v>45922</v>
      </c>
      <c r="J50" s="74"/>
    </row>
    <row r="51" spans="1:10" ht="15" customHeight="1" thickBot="1">
      <c r="A51" s="53"/>
      <c r="B51" s="123" t="s">
        <v>71</v>
      </c>
      <c r="C51" s="124"/>
      <c r="D51" s="125"/>
      <c r="E51" s="58"/>
      <c r="F51" s="59">
        <f>SUM(F22+F38)</f>
        <v>1789344</v>
      </c>
      <c r="G51" s="59">
        <f>SUM(G22+G38)</f>
        <v>1722806</v>
      </c>
      <c r="J51" s="74"/>
    </row>
    <row r="52" spans="1:10" ht="15.75">
      <c r="A52" s="42"/>
      <c r="B52" s="7"/>
      <c r="C52" s="7"/>
      <c r="D52" s="6"/>
      <c r="E52" s="9"/>
      <c r="F52" s="2"/>
      <c r="G52" s="2"/>
      <c r="J52" s="74"/>
    </row>
    <row r="53" spans="1:10" ht="12.75" customHeight="1">
      <c r="A53" s="42"/>
      <c r="B53" s="7"/>
      <c r="C53" s="7"/>
      <c r="D53" s="6"/>
      <c r="E53" s="9"/>
      <c r="F53" s="2"/>
      <c r="G53" s="2"/>
      <c r="J53" s="74"/>
    </row>
    <row r="54" spans="1:10" ht="12.75" customHeight="1">
      <c r="A54" s="42"/>
      <c r="B54" s="7"/>
      <c r="C54" s="7"/>
      <c r="D54" s="6"/>
      <c r="E54" s="9"/>
      <c r="F54" s="2"/>
      <c r="G54" s="2"/>
      <c r="J54" s="74"/>
    </row>
    <row r="55" spans="1:10" ht="12.75" customHeight="1">
      <c r="A55" s="42"/>
      <c r="B55" s="7"/>
      <c r="C55" s="7"/>
      <c r="D55" s="6"/>
      <c r="E55" s="9"/>
      <c r="F55" s="2"/>
      <c r="G55" s="2"/>
      <c r="J55" s="74"/>
    </row>
    <row r="56" spans="1:10" ht="12.75" customHeight="1" thickBot="1">
      <c r="A56" s="43"/>
      <c r="B56" s="13"/>
      <c r="C56" s="13"/>
      <c r="D56" s="19"/>
      <c r="E56" s="20"/>
      <c r="F56" s="21"/>
      <c r="G56" s="21"/>
      <c r="J56" s="74"/>
    </row>
    <row r="57" spans="1:10" ht="12.75" customHeight="1">
      <c r="A57" s="44"/>
      <c r="B57" s="126" t="s">
        <v>27</v>
      </c>
      <c r="C57" s="127"/>
      <c r="D57" s="128"/>
      <c r="E57" s="132" t="s">
        <v>86</v>
      </c>
      <c r="F57" s="134" t="s">
        <v>52</v>
      </c>
      <c r="G57" s="109" t="s">
        <v>52</v>
      </c>
      <c r="J57" s="74"/>
    </row>
    <row r="58" spans="1:10" ht="27.75" customHeight="1">
      <c r="A58" s="45"/>
      <c r="B58" s="129"/>
      <c r="C58" s="130"/>
      <c r="D58" s="131"/>
      <c r="E58" s="133"/>
      <c r="F58" s="135"/>
      <c r="G58" s="110"/>
      <c r="J58" s="74"/>
    </row>
    <row r="59" spans="1:10" ht="15.75">
      <c r="A59" s="49" t="s">
        <v>28</v>
      </c>
      <c r="B59" s="50" t="s">
        <v>72</v>
      </c>
      <c r="C59" s="15"/>
      <c r="D59" s="15"/>
      <c r="E59" s="25"/>
      <c r="F59" s="29">
        <f>SUM(F60+F61+F62+F63)</f>
        <v>1221178</v>
      </c>
      <c r="G59" s="100">
        <f>SUM(G60+G61+G62+G63)</f>
        <v>1153186</v>
      </c>
      <c r="J59" s="74"/>
    </row>
    <row r="60" spans="1:10" ht="12.75">
      <c r="A60" s="32" t="s">
        <v>2</v>
      </c>
      <c r="B60" s="33" t="s">
        <v>73</v>
      </c>
      <c r="C60" s="18"/>
      <c r="D60" s="18"/>
      <c r="E60" s="26"/>
      <c r="F60" s="65">
        <v>924316</v>
      </c>
      <c r="G60" s="98">
        <v>924316</v>
      </c>
      <c r="J60" s="74"/>
    </row>
    <row r="61" spans="1:10" ht="12.75">
      <c r="A61" s="32" t="s">
        <v>6</v>
      </c>
      <c r="B61" s="33" t="s">
        <v>74</v>
      </c>
      <c r="C61" s="18"/>
      <c r="D61" s="16"/>
      <c r="E61" s="26"/>
      <c r="F61" s="65"/>
      <c r="G61" s="98"/>
      <c r="J61" s="74"/>
    </row>
    <row r="62" spans="1:10" ht="12.75">
      <c r="A62" s="32" t="s">
        <v>14</v>
      </c>
      <c r="B62" s="33" t="s">
        <v>54</v>
      </c>
      <c r="C62" s="18"/>
      <c r="D62" s="18"/>
      <c r="E62" s="26"/>
      <c r="F62" s="65"/>
      <c r="G62" s="98"/>
      <c r="J62" s="74"/>
    </row>
    <row r="63" spans="1:10" ht="12.75">
      <c r="A63" s="32" t="s">
        <v>26</v>
      </c>
      <c r="B63" s="33" t="s">
        <v>55</v>
      </c>
      <c r="C63" s="18"/>
      <c r="D63" s="18"/>
      <c r="E63" s="26"/>
      <c r="F63" s="65">
        <f>SUM(F64:F65)</f>
        <v>296862</v>
      </c>
      <c r="G63" s="98">
        <f>SUM(G64:G65)</f>
        <v>228870</v>
      </c>
      <c r="J63" s="74"/>
    </row>
    <row r="64" spans="1:10" ht="12.75">
      <c r="A64" s="32" t="s">
        <v>45</v>
      </c>
      <c r="B64" s="5" t="s">
        <v>56</v>
      </c>
      <c r="C64" s="16"/>
      <c r="D64" s="16"/>
      <c r="E64" s="26"/>
      <c r="F64" s="65">
        <v>67992</v>
      </c>
      <c r="G64" s="98">
        <v>0</v>
      </c>
      <c r="J64" s="74"/>
    </row>
    <row r="65" spans="1:10" ht="12.75">
      <c r="A65" s="32" t="s">
        <v>46</v>
      </c>
      <c r="B65" s="5" t="s">
        <v>57</v>
      </c>
      <c r="C65" s="16"/>
      <c r="D65" s="16"/>
      <c r="E65" s="26"/>
      <c r="F65" s="65">
        <v>228870</v>
      </c>
      <c r="G65" s="98">
        <v>228870</v>
      </c>
      <c r="J65" s="74"/>
    </row>
    <row r="66" spans="1:10" ht="15.75">
      <c r="A66" s="51" t="s">
        <v>29</v>
      </c>
      <c r="B66" s="52" t="s">
        <v>58</v>
      </c>
      <c r="C66" s="17"/>
      <c r="D66" s="17"/>
      <c r="E66" s="26"/>
      <c r="F66" s="29">
        <f>SUM(F67:F68,F71:F72)</f>
        <v>529277</v>
      </c>
      <c r="G66" s="100">
        <f>SUM(G67:G68,G71:G72)</f>
        <v>541244</v>
      </c>
      <c r="J66" s="74"/>
    </row>
    <row r="67" spans="1:10" ht="12.75" customHeight="1">
      <c r="A67" s="32" t="s">
        <v>45</v>
      </c>
      <c r="B67" s="39" t="s">
        <v>59</v>
      </c>
      <c r="C67" s="38"/>
      <c r="D67" s="38"/>
      <c r="E67" s="34"/>
      <c r="F67" s="65"/>
      <c r="G67" s="98"/>
      <c r="J67" s="74"/>
    </row>
    <row r="68" spans="1:10" ht="12.75" customHeight="1">
      <c r="A68" s="32" t="s">
        <v>46</v>
      </c>
      <c r="B68" s="39" t="s">
        <v>60</v>
      </c>
      <c r="C68" s="38"/>
      <c r="D68" s="38"/>
      <c r="E68" s="34"/>
      <c r="F68" s="65">
        <f>SUM(F69:F70)</f>
        <v>0</v>
      </c>
      <c r="G68" s="98">
        <f>SUM(G69:G70)</f>
        <v>0</v>
      </c>
      <c r="J68" s="74"/>
    </row>
    <row r="69" spans="1:10" s="70" customFormat="1" ht="12.75" customHeight="1">
      <c r="A69" s="66" t="s">
        <v>79</v>
      </c>
      <c r="B69" s="67" t="s">
        <v>81</v>
      </c>
      <c r="C69" s="68"/>
      <c r="D69" s="68"/>
      <c r="E69" s="69"/>
      <c r="F69" s="73"/>
      <c r="G69" s="104"/>
      <c r="J69" s="74"/>
    </row>
    <row r="70" spans="1:10" s="70" customFormat="1" ht="12.75" customHeight="1">
      <c r="A70" s="66" t="s">
        <v>80</v>
      </c>
      <c r="B70" s="67" t="s">
        <v>82</v>
      </c>
      <c r="C70" s="68"/>
      <c r="D70" s="68"/>
      <c r="E70" s="69"/>
      <c r="F70" s="73"/>
      <c r="G70" s="104"/>
      <c r="J70" s="74"/>
    </row>
    <row r="71" spans="1:10" ht="12.75" customHeight="1">
      <c r="A71" s="32" t="s">
        <v>47</v>
      </c>
      <c r="B71" s="39" t="s">
        <v>61</v>
      </c>
      <c r="C71" s="38"/>
      <c r="D71" s="38"/>
      <c r="E71" s="34"/>
      <c r="F71" s="65"/>
      <c r="G71" s="98"/>
      <c r="J71" s="74"/>
    </row>
    <row r="72" spans="1:10" ht="12.75" customHeight="1">
      <c r="A72" s="32" t="s">
        <v>48</v>
      </c>
      <c r="B72" s="39" t="s">
        <v>62</v>
      </c>
      <c r="C72" s="38"/>
      <c r="D72" s="38"/>
      <c r="E72" s="34"/>
      <c r="F72" s="65">
        <v>529277</v>
      </c>
      <c r="G72" s="98">
        <v>541244</v>
      </c>
      <c r="J72" s="74"/>
    </row>
    <row r="73" spans="1:10" ht="15.75">
      <c r="A73" s="46" t="s">
        <v>30</v>
      </c>
      <c r="B73" s="54" t="s">
        <v>75</v>
      </c>
      <c r="C73" s="23"/>
      <c r="D73" s="40"/>
      <c r="E73" s="27"/>
      <c r="F73" s="29">
        <f>SUM(F74+F77)</f>
        <v>38889</v>
      </c>
      <c r="G73" s="100">
        <f>SUM(G74+G77)</f>
        <v>28376</v>
      </c>
      <c r="J73" s="74"/>
    </row>
    <row r="74" spans="1:10" ht="12.75">
      <c r="A74" s="85" t="s">
        <v>2</v>
      </c>
      <c r="B74" s="55" t="s">
        <v>63</v>
      </c>
      <c r="C74" s="22"/>
      <c r="D74" s="22"/>
      <c r="E74" s="41"/>
      <c r="F74" s="90">
        <f>SUM(F75+F76)</f>
        <v>0</v>
      </c>
      <c r="G74" s="103">
        <f>SUM(G75+G76)</f>
        <v>0</v>
      </c>
      <c r="J74" s="74"/>
    </row>
    <row r="75" spans="1:10" ht="12.75">
      <c r="A75" s="47" t="s">
        <v>45</v>
      </c>
      <c r="B75" s="5" t="s">
        <v>31</v>
      </c>
      <c r="C75" s="16"/>
      <c r="D75" s="16"/>
      <c r="E75" s="41"/>
      <c r="F75" s="65"/>
      <c r="G75" s="98"/>
      <c r="J75" s="74"/>
    </row>
    <row r="76" spans="1:10" ht="12.75">
      <c r="A76" s="32" t="s">
        <v>46</v>
      </c>
      <c r="B76" s="5" t="s">
        <v>64</v>
      </c>
      <c r="C76" s="16"/>
      <c r="D76" s="16"/>
      <c r="E76" s="26"/>
      <c r="F76" s="65"/>
      <c r="G76" s="98"/>
      <c r="J76" s="74"/>
    </row>
    <row r="77" spans="1:10" ht="12.75">
      <c r="A77" s="56" t="s">
        <v>6</v>
      </c>
      <c r="B77" s="57" t="s">
        <v>65</v>
      </c>
      <c r="C77" s="24"/>
      <c r="D77" s="24"/>
      <c r="E77" s="34"/>
      <c r="F77" s="79">
        <f>SUM(F78+F79+F80+F81+F82+F83)</f>
        <v>38889</v>
      </c>
      <c r="G77" s="103">
        <f>SUM(G78+G79+G80+G81+G82+G83)</f>
        <v>28376</v>
      </c>
      <c r="J77" s="74"/>
    </row>
    <row r="78" spans="1:10" ht="12.75">
      <c r="A78" s="32" t="s">
        <v>45</v>
      </c>
      <c r="B78" s="5" t="s">
        <v>34</v>
      </c>
      <c r="C78" s="16"/>
      <c r="D78" s="16"/>
      <c r="E78" s="26"/>
      <c r="F78" s="65">
        <v>0</v>
      </c>
      <c r="G78" s="98">
        <v>0</v>
      </c>
      <c r="J78" s="74"/>
    </row>
    <row r="79" spans="1:10" ht="12.75">
      <c r="A79" s="32" t="s">
        <v>46</v>
      </c>
      <c r="B79" s="5" t="s">
        <v>31</v>
      </c>
      <c r="C79" s="16"/>
      <c r="D79" s="16"/>
      <c r="E79" s="26"/>
      <c r="F79" s="65"/>
      <c r="G79" s="98"/>
      <c r="J79" s="74"/>
    </row>
    <row r="80" spans="1:10" ht="12.75">
      <c r="A80" s="32" t="s">
        <v>47</v>
      </c>
      <c r="B80" s="5" t="s">
        <v>32</v>
      </c>
      <c r="C80" s="16"/>
      <c r="D80" s="16"/>
      <c r="E80" s="26"/>
      <c r="F80" s="65">
        <v>25965</v>
      </c>
      <c r="G80" s="98">
        <v>12933</v>
      </c>
      <c r="J80" s="74"/>
    </row>
    <row r="81" spans="1:10" ht="12.75">
      <c r="A81" s="32" t="s">
        <v>48</v>
      </c>
      <c r="B81" s="5" t="s">
        <v>33</v>
      </c>
      <c r="C81" s="16"/>
      <c r="D81" s="16"/>
      <c r="E81" s="26"/>
      <c r="F81" s="65"/>
      <c r="G81" s="98"/>
      <c r="J81" s="74"/>
    </row>
    <row r="82" spans="1:10" ht="12.75">
      <c r="A82" s="32" t="s">
        <v>49</v>
      </c>
      <c r="B82" s="5" t="s">
        <v>35</v>
      </c>
      <c r="C82" s="16"/>
      <c r="D82" s="16"/>
      <c r="E82" s="26"/>
      <c r="F82" s="65">
        <v>10653</v>
      </c>
      <c r="G82" s="98">
        <v>10391</v>
      </c>
      <c r="J82" s="74"/>
    </row>
    <row r="83" spans="1:10" ht="13.5" thickBot="1">
      <c r="A83" s="86" t="s">
        <v>50</v>
      </c>
      <c r="B83" s="87" t="s">
        <v>66</v>
      </c>
      <c r="C83" s="88"/>
      <c r="D83" s="88"/>
      <c r="E83" s="60"/>
      <c r="F83" s="89">
        <v>2271</v>
      </c>
      <c r="G83" s="102">
        <v>5052</v>
      </c>
      <c r="J83" s="74"/>
    </row>
    <row r="84" spans="1:10" ht="32.25" customHeight="1" thickBot="1">
      <c r="A84" s="84"/>
      <c r="B84" s="111" t="s">
        <v>76</v>
      </c>
      <c r="C84" s="112"/>
      <c r="D84" s="113"/>
      <c r="E84" s="58"/>
      <c r="F84" s="61">
        <f>SUM(F59+F66+F73)</f>
        <v>1789344</v>
      </c>
      <c r="G84" s="107">
        <f>SUM(G59+G66+G73)</f>
        <v>1722806</v>
      </c>
      <c r="J84" s="74"/>
    </row>
    <row r="85" spans="1:7" ht="15.75">
      <c r="A85" s="7"/>
      <c r="B85" s="7"/>
      <c r="C85" s="7"/>
      <c r="D85" s="6"/>
      <c r="E85" s="7"/>
      <c r="F85" s="2"/>
      <c r="G85" s="2"/>
    </row>
    <row r="86" spans="1:7" ht="15.75">
      <c r="A86" s="75"/>
      <c r="B86" s="75" t="s">
        <v>94</v>
      </c>
      <c r="C86" s="76"/>
      <c r="D86" s="64" t="s">
        <v>77</v>
      </c>
      <c r="E86" s="114" t="s">
        <v>95</v>
      </c>
      <c r="F86" s="115"/>
      <c r="G86" s="115"/>
    </row>
    <row r="87" spans="1:7" s="28" customFormat="1" ht="12.75" customHeight="1">
      <c r="A87" s="116" t="s">
        <v>78</v>
      </c>
      <c r="B87" s="116"/>
      <c r="C87" s="116"/>
      <c r="D87" s="116"/>
      <c r="E87" s="116"/>
      <c r="F87" s="116"/>
      <c r="G87" s="116"/>
    </row>
    <row r="88" spans="1:7" s="28" customFormat="1" ht="12.75">
      <c r="A88" s="62"/>
      <c r="B88" s="62"/>
      <c r="C88" s="62"/>
      <c r="D88" s="62"/>
      <c r="E88" s="62"/>
      <c r="F88" s="63"/>
      <c r="G88" s="63"/>
    </row>
    <row r="89" spans="1:7" ht="15.75" customHeight="1">
      <c r="A89" s="75"/>
      <c r="B89" s="75" t="s">
        <v>88</v>
      </c>
      <c r="C89" s="76"/>
      <c r="D89" s="64" t="s">
        <v>77</v>
      </c>
      <c r="E89" s="114" t="s">
        <v>89</v>
      </c>
      <c r="F89" s="114"/>
      <c r="G89" s="114"/>
    </row>
    <row r="90" spans="1:7" ht="12.75">
      <c r="A90" s="117" t="s">
        <v>85</v>
      </c>
      <c r="B90" s="117"/>
      <c r="C90" s="117"/>
      <c r="D90" s="117"/>
      <c r="E90" s="117"/>
      <c r="F90" s="117"/>
      <c r="G90" s="117"/>
    </row>
    <row r="91" spans="1:7" ht="12.75">
      <c r="A91" s="72" t="s">
        <v>83</v>
      </c>
      <c r="B91" s="71"/>
      <c r="C91" s="71"/>
      <c r="D91" s="71"/>
      <c r="E91" s="71"/>
      <c r="F91" s="71"/>
      <c r="G91" s="71"/>
    </row>
    <row r="92" spans="1:2" ht="12.75">
      <c r="A92" s="108" t="s">
        <v>84</v>
      </c>
      <c r="B92" s="108"/>
    </row>
    <row r="94" spans="6:7" ht="12.75">
      <c r="F94" s="74">
        <f>F51-F84</f>
        <v>0</v>
      </c>
      <c r="G94" s="74">
        <f>G51-G84</f>
        <v>0</v>
      </c>
    </row>
  </sheetData>
  <sheetProtection/>
  <mergeCells count="26">
    <mergeCell ref="A7:G7"/>
    <mergeCell ref="A8:G8"/>
    <mergeCell ref="A10:G10"/>
    <mergeCell ref="A11:G11"/>
    <mergeCell ref="A13:G13"/>
    <mergeCell ref="A15:G15"/>
    <mergeCell ref="A16:G16"/>
    <mergeCell ref="E18:G18"/>
    <mergeCell ref="E19:G19"/>
    <mergeCell ref="B20:D21"/>
    <mergeCell ref="E20:E21"/>
    <mergeCell ref="F20:F21"/>
    <mergeCell ref="G20:G21"/>
    <mergeCell ref="B26:C26"/>
    <mergeCell ref="B39:D39"/>
    <mergeCell ref="B51:D51"/>
    <mergeCell ref="B57:D58"/>
    <mergeCell ref="E57:E58"/>
    <mergeCell ref="F57:F58"/>
    <mergeCell ref="A92:B92"/>
    <mergeCell ref="G57:G58"/>
    <mergeCell ref="B84:D84"/>
    <mergeCell ref="E86:G86"/>
    <mergeCell ref="A87:G87"/>
    <mergeCell ref="E89:G89"/>
    <mergeCell ref="A90:G90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Giedrė Kunigelienė</cp:lastModifiedBy>
  <cp:lastPrinted>2020-07-09T08:55:04Z</cp:lastPrinted>
  <dcterms:created xsi:type="dcterms:W3CDTF">1996-10-14T23:33:28Z</dcterms:created>
  <dcterms:modified xsi:type="dcterms:W3CDTF">2020-07-22T05:20:04Z</dcterms:modified>
  <cp:category/>
  <cp:version/>
  <cp:contentType/>
  <cp:contentStatus/>
</cp:coreProperties>
</file>